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ghiaI\Desktop\SEVAC\PUBLIC RAMO 33 2403\"/>
    </mc:Choice>
  </mc:AlternateContent>
  <xr:revisionPtr revIDLastSave="0" documentId="13_ncr:1_{008E6150-6CC0-4C70-8A73-D33B6135F28D}" xr6:coauthVersionLast="47" xr6:coauthVersionMax="47" xr10:uidLastSave="{00000000-0000-0000-0000-000000000000}"/>
  <bookViews>
    <workbookView xWindow="-120" yWindow="-120" windowWidth="29040" windowHeight="15990" xr2:uid="{F02B81F3-4F77-46A4-9953-F33A09C673E6}"/>
  </bookViews>
  <sheets>
    <sheet name="Hoja1" sheetId="1" r:id="rId1"/>
  </sheets>
  <definedNames>
    <definedName name="_xlnm.Print_Area" localSheetId="0">Hoja1!$B$2:$H$23</definedName>
    <definedName name="_xlnm.Print_Titles" localSheetId="0">Hoja1!$1:$5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H15" i="1"/>
  <c r="H12" i="1"/>
  <c r="H11" i="1"/>
  <c r="H10" i="1"/>
</calcChain>
</file>

<file path=xl/sharedStrings.xml><?xml version="1.0" encoding="utf-8"?>
<sst xmlns="http://schemas.openxmlformats.org/spreadsheetml/2006/main" count="92" uniqueCount="53">
  <si>
    <t>Metas</t>
  </si>
  <si>
    <t>Beneficiarios</t>
  </si>
  <si>
    <t>Localidad</t>
  </si>
  <si>
    <t>Municipio</t>
  </si>
  <si>
    <t>Entidad</t>
  </si>
  <si>
    <t xml:space="preserve">Ubicación </t>
  </si>
  <si>
    <t>Costo</t>
  </si>
  <si>
    <t>Obra o accion a realizar</t>
  </si>
  <si>
    <t>Guanajuato</t>
  </si>
  <si>
    <t>Santiago Maravatio</t>
  </si>
  <si>
    <t>Municipio de Santiago Maravatío, Gto.</t>
  </si>
  <si>
    <t>Monto que reciban del FAIS</t>
  </si>
  <si>
    <t>Montos que reciban, obras y acciones a realizar con el FAIS</t>
  </si>
  <si>
    <t>Gastos Indirectos</t>
  </si>
  <si>
    <t>SANTIAGO MARAVATIO</t>
  </si>
  <si>
    <t>COLONIA MORELOS</t>
  </si>
  <si>
    <t xml:space="preserve">6 proyectos </t>
  </si>
  <si>
    <t>CONSTRUCCION DE CALLE CON CON CONCRETO EN EL MUNICIPIO DE SANTIAGO MARAVATIO, EN LA LOCALIDAD DE JOYITA DE PASTORES EN LA CALLE DEL BOSQUE.</t>
  </si>
  <si>
    <t>1,774.88 m2</t>
  </si>
  <si>
    <t>REHABILITACION DE GUARNICION EN EL MUNICIPIO DE SANTIAGO MARAVATIO GTO., EN CABECERA MUNICIPAL EN LA LOCALIDAD DE BARRIO DE LA CRUZ, EN LA CALLE LERMA</t>
  </si>
  <si>
    <t>599.01 ml</t>
  </si>
  <si>
    <t>REHABILITACION DE RED DE DRENAJE EN EL MUNICIPIO DE SANTIAGO MARAVATIO, GTO., LOCALIDAD DE COLONIA MORELOS</t>
  </si>
  <si>
    <t>1,890.45 ml</t>
  </si>
  <si>
    <t>CONSTRUCCION DE CALLE CON CONCRETO EN EL MUNICIPIO DE SANTIAGO MARAVATIO GTO., EN LA LOCALIDAD DE BARRIO DE LA CRUZ EN LA CALLE PIPILA</t>
  </si>
  <si>
    <t>3,771.49 ML</t>
  </si>
  <si>
    <t>CONSTRUCCIÓN DE CALLE CON CONCRETO A BASE DE PIEDRA AHOGADA EN CONCRETO HIDRAULICO Y RODERAS DE CONCRETO HIDRAULICO EN EL MUNICIPIO DE SANTIAGO MARAVATIO, GTO., EN LA LOCALIDAD DE LA PILA EN LA CALLE PUERTO MANZANILLO</t>
  </si>
  <si>
    <t>LA PILA</t>
  </si>
  <si>
    <t>1,406.00 M2</t>
  </si>
  <si>
    <t>PAVIMENTACION DE CALLE CON ASFALTO EN EL MUNICIPIO DE SANTIAGO MARAVATIO GTO., EN CABECERA MUNICIPAL EN LA COLONIA BARRIO DE GUADALUPE EN LA CALLE VENUSTIANO CARRANZA Y PROLONGACION MORELOS</t>
  </si>
  <si>
    <t>982.51 M2</t>
  </si>
  <si>
    <t>CONSTRUCCION DE CALLE CON ASFALTO EN EL MUNICIPIO DE SANTIAGO MARAVATIO, GTO,. EN CABECERA MUNICIPAL, EN LA COLONIA BARRIO DE GUADALUPE, EN LA CALLE ARROYO CHAGOYAN</t>
  </si>
  <si>
    <t>1,126.04 M2</t>
  </si>
  <si>
    <t>REHABILITACION DE CALLES CON ASFALTO EN EL MUNICIPIO DE SANTIAGO MARAVATIO, GTO., EN LA LOCALIDAD DE LA LEONA EN LAS CALLES JOSE MARIA MORELOS Y PRIVADAS DE JOSE MARIA MORELOS.</t>
  </si>
  <si>
    <t>LA LEONA</t>
  </si>
  <si>
    <t>518.75 M2</t>
  </si>
  <si>
    <t>REHABILITACION DE CALLE CON ASFALTO EN EL MUNICIPIO DE SANTIAGO MARAVATIO, GTO,. EN LA LOCALIDAD DE SANTA RITA DE CASIA, EN LA CALLE PRIVADA FRANCISCO VILLA</t>
  </si>
  <si>
    <t>SANTA RITA DE CASIA</t>
  </si>
  <si>
    <t>585.32 M2</t>
  </si>
  <si>
    <t>SUMINISTRO Y COLOCACION DE MALLA CICLONICA EN CAMPO DEPORTIVO EN LA COMUNIDAD DE OJO DE AGUA DE LA YERBABUENA, EN SANTIAFO MARAVATIO GTO.</t>
  </si>
  <si>
    <t>OJO DE EL AGUA DE LA YERBABUENA</t>
  </si>
  <si>
    <t>351.98 ML</t>
  </si>
  <si>
    <t>"CONSTRUCCION PISO DE CONCRETO EN BARRIO DE GUADALUPE, CONSTRUCCION PISO DE CONCRETO EN BARRIO DE LA CRUZ, CONSTRUCCION PISO DE CONCRETO EN COLONIA PRESIDENTES, CONSTRUCCION PISO DE CONCRETO EN EL DORMIDO, CONSTRUCCION PISO DE CONCRETO EN LA JOYITA DE PASTORES, CONSTRUCCION PISO CONCRETO EN LA LEONA, CONSTRUCCION DE PISO DE CONCRETO EN LA PILA, CONSTRUCCION PISO DE CONCRETO EN EL OJO DE AGUA DE LA YERBABUENA".,</t>
  </si>
  <si>
    <t>465 M2</t>
  </si>
  <si>
    <t>VARIAS LOCALIDADES</t>
  </si>
  <si>
    <t>970M2</t>
  </si>
  <si>
    <t>"CONSTRUCCION TECHO DE LOSA EN BARRIO DE GUADALUPE, CONSTRUCCION TECHO DE LOSA BARRIO DE LA CLEMENCIA, CONSTRUCCION TECHO DE LOSA BARRIO DE LA CRUZ, CONSTRUCCION TECHO DE LOSA COLONIA MORELOS, CONSTRUCCION TECHO DE LOSA COLONIA EL EDEN, CONSTRUCCION TECHO DE LOSA EN LA LOCALIDAD JOYITA DE PASTORES, CONSTRUCCION TECHO DE LOSA EN LA LOCALIDAD EL DORMIDO, CONSTRUCCION TECHO DE LOSA EN LA LOCALIDAD DE LA LEONA, CONSTRUCCION TECHO DE LOSA EN LA LOCALIDAD DE SANTA TERESA LA MAJADA".,</t>
  </si>
  <si>
    <t>CONSTRUCCION DE CUARTO DORMITORIO
EN BARRIO DE LA CRUZ (2) SANTIAGO MARAVATIO. CONSTRUCCION DE CUARTO DORMITORIO EN
COLONIA MORELOS  (1) CONSTRUCCION DE CURTO DORMITORIO EN HERMOSILLO (1) CONSTRUCCION
DE CUARTO DORMITORIO EN LA JARA (1) CONSTRUCCION DE CUARTO DORMITORIO EN LA JOYITA DE
PASTORES (2) CONSTRUCCION DE CUARTO DORMITORIO EN LA LEONA (1) CONSTRUCCION DE
CUARTO DORMITORIO EN OJO DE AGUA DE LA YERBABUENA (2)</t>
  </si>
  <si>
    <t>10 CUARTOS</t>
  </si>
  <si>
    <t xml:space="preserve">“CONSTRUCCION DE PAVIMENTACION CON CONCRETO EN EL MUNICIPIO DE SANTIAGO GTO., LOCALIDAD SANTIAGO MARAVATIO, EN COLONIA BARRIO DE GUADALUPE, EN CALLE NARCIZO MENDOZA” </t>
  </si>
  <si>
    <t>"CONSTRUCCIÓN DE PAVIMENTACIÓN CON CONCRETO A BASE DE PIEDRA AHOGADA EN CONCRETO HIDRAULICO Y RODERAS DE CONCRETO HIDRÁULICO EN EL MUNICIPIO DE SANTIAGO MARAVATIO, GTO., EN LA COLONIA BARRIO DE LA CRUZ, EN LA CALLE VICENTE GUERRERO. (ETAPA 1)</t>
  </si>
  <si>
    <t xml:space="preserve">971.80 M2 </t>
  </si>
  <si>
    <t>207.76M2</t>
  </si>
  <si>
    <t>(TERCER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</si>
</sst>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12"/>
      <name val="Arial"/>
      <family val="2"/>
    </font>
    <font>
      <sz val="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s>
  <cellStyleXfs count="2">
    <xf numFmtId="0" fontId="0" fillId="0" borderId="0"/>
    <xf numFmtId="44" fontId="2" fillId="0" borderId="0" applyFont="0" applyFill="0" applyBorder="0" applyAlignment="0" applyProtection="0"/>
  </cellStyleXfs>
  <cellXfs count="21">
    <xf numFmtId="0" fontId="0" fillId="0" borderId="0" xfId="0"/>
    <xf numFmtId="0" fontId="0" fillId="0" borderId="1" xfId="0" applyBorder="1"/>
    <xf numFmtId="0" fontId="0" fillId="0" borderId="1" xfId="0" applyBorder="1" applyAlignment="1">
      <alignment wrapText="1"/>
    </xf>
    <xf numFmtId="0" fontId="3" fillId="0" borderId="1" xfId="0" applyFont="1" applyBorder="1" applyAlignment="1">
      <alignment horizontal="justify" vertical="center"/>
    </xf>
    <xf numFmtId="44" fontId="3" fillId="0" borderId="1" xfId="1" applyFont="1" applyFill="1" applyBorder="1" applyAlignment="1">
      <alignment horizontal="center" vertical="center" wrapText="1"/>
    </xf>
    <xf numFmtId="0" fontId="0" fillId="0" borderId="2" xfId="0" applyBorder="1"/>
    <xf numFmtId="0" fontId="0" fillId="0" borderId="0" xfId="0" applyAlignment="1">
      <alignment wrapText="1"/>
    </xf>
    <xf numFmtId="0" fontId="3" fillId="0" borderId="1" xfId="0" applyFont="1" applyBorder="1" applyAlignment="1">
      <alignment horizontal="justify" vertical="center" wrapText="1"/>
    </xf>
    <xf numFmtId="8" fontId="3" fillId="0" borderId="1" xfId="1" applyNumberFormat="1" applyFont="1" applyFill="1"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xf>
    <xf numFmtId="0" fontId="0" fillId="0" borderId="2" xfId="0" applyBorder="1" applyAlignment="1">
      <alignment horizontal="center"/>
    </xf>
    <xf numFmtId="0" fontId="0" fillId="0" borderId="4"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right" wrapText="1"/>
    </xf>
    <xf numFmtId="0" fontId="0" fillId="0" borderId="4" xfId="0" applyBorder="1" applyAlignment="1">
      <alignment horizontal="right"/>
    </xf>
    <xf numFmtId="0" fontId="0" fillId="0" borderId="2" xfId="0" applyBorder="1" applyAlignment="1">
      <alignment horizontal="right"/>
    </xf>
    <xf numFmtId="164" fontId="1" fillId="0" borderId="3" xfId="0" applyNumberFormat="1" applyFont="1" applyBorder="1"/>
    <xf numFmtId="164" fontId="1" fillId="0" borderId="2" xfId="0" applyNumberFormat="1" applyFont="1" applyBorder="1"/>
    <xf numFmtId="0" fontId="0" fillId="0" borderId="1" xfId="0" applyBorder="1" applyAlignment="1">
      <alignment horizontal="center" wrapText="1"/>
    </xf>
    <xf numFmtId="0" fontId="0" fillId="0" borderId="1" xfId="0"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7</xdr:col>
      <xdr:colOff>261257</xdr:colOff>
      <xdr:row>1</xdr:row>
      <xdr:rowOff>50346</xdr:rowOff>
    </xdr:from>
    <xdr:to>
      <xdr:col>7</xdr:col>
      <xdr:colOff>994682</xdr:colOff>
      <xdr:row>3</xdr:row>
      <xdr:rowOff>130628</xdr:rowOff>
    </xdr:to>
    <xdr:pic>
      <xdr:nvPicPr>
        <xdr:cNvPr id="3" name="Imagen 2">
          <a:extLst>
            <a:ext uri="{FF2B5EF4-FFF2-40B4-BE49-F238E27FC236}">
              <a16:creationId xmlns:a16="http://schemas.microsoft.com/office/drawing/2014/main" id="{667B854C-CDBD-4E0D-9C70-4FF77BAC94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38114" y="235403"/>
          <a:ext cx="733425" cy="74431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3F1AF-BEDF-4070-8AC4-D4E682E37969}">
  <sheetPr>
    <pageSetUpPr fitToPage="1"/>
  </sheetPr>
  <dimension ref="B2:K36"/>
  <sheetViews>
    <sheetView tabSelected="1" zoomScale="70" zoomScaleNormal="70" workbookViewId="0">
      <selection activeCell="B2" sqref="B2:H23"/>
    </sheetView>
  </sheetViews>
  <sheetFormatPr baseColWidth="10" defaultColWidth="11.42578125" defaultRowHeight="15" x14ac:dyDescent="0.25"/>
  <cols>
    <col min="1" max="1" width="5" customWidth="1"/>
    <col min="2" max="2" width="69.28515625" style="6" customWidth="1"/>
    <col min="3" max="3" width="19" bestFit="1" customWidth="1"/>
    <col min="4" max="4" width="13.5703125" customWidth="1"/>
    <col min="5" max="5" width="13" customWidth="1"/>
    <col min="6" max="6" width="16.85546875" style="6" customWidth="1"/>
    <col min="7" max="7" width="20.28515625" customWidth="1"/>
    <col min="8" max="8" width="14.85546875" customWidth="1"/>
    <col min="11" max="11" width="21.28515625" customWidth="1"/>
  </cols>
  <sheetData>
    <row r="2" spans="2:11" ht="27.75" customHeight="1" x14ac:dyDescent="0.25">
      <c r="B2" s="9" t="s">
        <v>10</v>
      </c>
      <c r="C2" s="10"/>
      <c r="D2" s="10"/>
      <c r="E2" s="10"/>
      <c r="F2" s="10"/>
      <c r="G2" s="10"/>
      <c r="H2" s="11"/>
    </row>
    <row r="3" spans="2:11" ht="25.5" customHeight="1" x14ac:dyDescent="0.25">
      <c r="B3" s="9" t="s">
        <v>12</v>
      </c>
      <c r="C3" s="10"/>
      <c r="D3" s="10"/>
      <c r="E3" s="10"/>
      <c r="F3" s="10"/>
      <c r="G3" s="10"/>
      <c r="H3" s="11"/>
    </row>
    <row r="4" spans="2:11" x14ac:dyDescent="0.25">
      <c r="B4" s="9" t="s">
        <v>52</v>
      </c>
      <c r="C4" s="12"/>
      <c r="D4" s="12"/>
      <c r="E4" s="12"/>
      <c r="F4" s="12"/>
      <c r="G4" s="12"/>
      <c r="H4" s="13"/>
    </row>
    <row r="5" spans="2:11" x14ac:dyDescent="0.25">
      <c r="B5" s="14" t="s">
        <v>11</v>
      </c>
      <c r="C5" s="15"/>
      <c r="D5" s="15"/>
      <c r="E5" s="15"/>
      <c r="F5" s="16"/>
      <c r="G5" s="17">
        <v>18692801</v>
      </c>
      <c r="H5" s="18"/>
    </row>
    <row r="6" spans="2:11" x14ac:dyDescent="0.25">
      <c r="B6" s="19" t="s">
        <v>7</v>
      </c>
      <c r="C6" s="20" t="s">
        <v>6</v>
      </c>
      <c r="D6" s="20" t="s">
        <v>5</v>
      </c>
      <c r="E6" s="20"/>
      <c r="F6" s="20"/>
      <c r="G6" s="20" t="s">
        <v>0</v>
      </c>
      <c r="H6" s="20" t="s">
        <v>1</v>
      </c>
    </row>
    <row r="7" spans="2:11" x14ac:dyDescent="0.25">
      <c r="B7" s="19"/>
      <c r="C7" s="20"/>
      <c r="D7" s="1" t="s">
        <v>4</v>
      </c>
      <c r="E7" s="1" t="s">
        <v>3</v>
      </c>
      <c r="F7" s="2" t="s">
        <v>2</v>
      </c>
      <c r="G7" s="20"/>
      <c r="H7" s="20"/>
    </row>
    <row r="8" spans="2:11" ht="30" customHeight="1" x14ac:dyDescent="0.25">
      <c r="B8" s="3" t="s">
        <v>13</v>
      </c>
      <c r="C8" s="4">
        <v>560000</v>
      </c>
      <c r="D8" s="5" t="s">
        <v>8</v>
      </c>
      <c r="E8" s="2" t="s">
        <v>9</v>
      </c>
      <c r="F8" s="2" t="s">
        <v>14</v>
      </c>
      <c r="G8" s="1" t="s">
        <v>16</v>
      </c>
      <c r="H8" s="1"/>
      <c r="K8" s="4"/>
    </row>
    <row r="9" spans="2:11" ht="45" x14ac:dyDescent="0.25">
      <c r="B9" s="3" t="s">
        <v>17</v>
      </c>
      <c r="C9" s="4">
        <v>793220.27</v>
      </c>
      <c r="D9" s="5" t="s">
        <v>8</v>
      </c>
      <c r="E9" s="2" t="s">
        <v>9</v>
      </c>
      <c r="F9" s="2" t="s">
        <v>14</v>
      </c>
      <c r="G9" s="2" t="s">
        <v>18</v>
      </c>
      <c r="H9" s="1">
        <v>3</v>
      </c>
    </row>
    <row r="10" spans="2:11" ht="60" x14ac:dyDescent="0.25">
      <c r="B10" s="3" t="s">
        <v>19</v>
      </c>
      <c r="C10" s="4">
        <v>196474.27</v>
      </c>
      <c r="D10" s="5" t="s">
        <v>8</v>
      </c>
      <c r="E10" s="2" t="s">
        <v>9</v>
      </c>
      <c r="F10" s="2" t="s">
        <v>14</v>
      </c>
      <c r="G10" s="2" t="s">
        <v>20</v>
      </c>
      <c r="H10" s="1">
        <f>18+33</f>
        <v>51</v>
      </c>
    </row>
    <row r="11" spans="2:11" ht="41.25" customHeight="1" x14ac:dyDescent="0.25">
      <c r="B11" s="3" t="s">
        <v>21</v>
      </c>
      <c r="C11" s="4">
        <v>1060486</v>
      </c>
      <c r="D11" s="5" t="s">
        <v>8</v>
      </c>
      <c r="E11" s="2" t="s">
        <v>9</v>
      </c>
      <c r="F11" s="2" t="s">
        <v>15</v>
      </c>
      <c r="G11" s="2" t="s">
        <v>22</v>
      </c>
      <c r="H11" s="1">
        <f>115+172</f>
        <v>287</v>
      </c>
    </row>
    <row r="12" spans="2:11" ht="51.75" customHeight="1" x14ac:dyDescent="0.25">
      <c r="B12" s="3" t="s">
        <v>23</v>
      </c>
      <c r="C12" s="4">
        <v>830000</v>
      </c>
      <c r="D12" s="5" t="s">
        <v>8</v>
      </c>
      <c r="E12" s="2" t="s">
        <v>9</v>
      </c>
      <c r="F12" s="2" t="s">
        <v>14</v>
      </c>
      <c r="G12" s="2" t="s">
        <v>24</v>
      </c>
      <c r="H12" s="1">
        <f>51+75</f>
        <v>126</v>
      </c>
    </row>
    <row r="13" spans="2:11" ht="59.25" customHeight="1" x14ac:dyDescent="0.25">
      <c r="B13" s="3" t="s">
        <v>25</v>
      </c>
      <c r="C13" s="4">
        <v>703000</v>
      </c>
      <c r="D13" s="5" t="s">
        <v>8</v>
      </c>
      <c r="E13" s="2" t="s">
        <v>9</v>
      </c>
      <c r="F13" s="2" t="s">
        <v>26</v>
      </c>
      <c r="G13" s="2" t="s">
        <v>27</v>
      </c>
      <c r="H13" s="1">
        <v>2</v>
      </c>
    </row>
    <row r="14" spans="2:11" ht="63.75" customHeight="1" x14ac:dyDescent="0.25">
      <c r="B14" s="3" t="s">
        <v>28</v>
      </c>
      <c r="C14" s="4">
        <v>2234325.15</v>
      </c>
      <c r="D14" s="5" t="s">
        <v>8</v>
      </c>
      <c r="E14" s="2" t="s">
        <v>9</v>
      </c>
      <c r="F14" s="2" t="s">
        <v>14</v>
      </c>
      <c r="G14" s="2" t="s">
        <v>29</v>
      </c>
      <c r="H14" s="1">
        <v>10</v>
      </c>
    </row>
    <row r="15" spans="2:11" ht="60" x14ac:dyDescent="0.25">
      <c r="B15" s="3" t="s">
        <v>30</v>
      </c>
      <c r="C15" s="4">
        <v>975206.33</v>
      </c>
      <c r="D15" s="5" t="s">
        <v>8</v>
      </c>
      <c r="E15" s="2" t="s">
        <v>9</v>
      </c>
      <c r="F15" s="2" t="s">
        <v>14</v>
      </c>
      <c r="G15" s="2" t="s">
        <v>31</v>
      </c>
      <c r="H15" s="1">
        <f>16+6</f>
        <v>22</v>
      </c>
    </row>
    <row r="16" spans="2:11" ht="60" x14ac:dyDescent="0.25">
      <c r="B16" s="3" t="s">
        <v>32</v>
      </c>
      <c r="C16" s="4">
        <v>1245006.54</v>
      </c>
      <c r="D16" s="5" t="s">
        <v>8</v>
      </c>
      <c r="E16" s="2" t="s">
        <v>9</v>
      </c>
      <c r="F16" s="2" t="s">
        <v>33</v>
      </c>
      <c r="G16" s="2" t="s">
        <v>34</v>
      </c>
      <c r="H16" s="1">
        <f>12+15</f>
        <v>27</v>
      </c>
    </row>
    <row r="17" spans="2:8" ht="60" x14ac:dyDescent="0.25">
      <c r="B17" s="3" t="s">
        <v>35</v>
      </c>
      <c r="C17" s="4">
        <v>387226.17</v>
      </c>
      <c r="D17" s="5" t="s">
        <v>8</v>
      </c>
      <c r="E17" s="2" t="s">
        <v>9</v>
      </c>
      <c r="F17" s="2" t="s">
        <v>36</v>
      </c>
      <c r="G17" s="2" t="s">
        <v>37</v>
      </c>
      <c r="H17" s="1">
        <v>44</v>
      </c>
    </row>
    <row r="18" spans="2:8" ht="45" x14ac:dyDescent="0.25">
      <c r="B18" s="3" t="s">
        <v>38</v>
      </c>
      <c r="C18" s="4">
        <v>584943.87</v>
      </c>
      <c r="D18" s="5" t="s">
        <v>8</v>
      </c>
      <c r="E18" s="2" t="s">
        <v>9</v>
      </c>
      <c r="F18" s="2" t="s">
        <v>39</v>
      </c>
      <c r="G18" s="2" t="s">
        <v>40</v>
      </c>
      <c r="H18" s="1">
        <v>304</v>
      </c>
    </row>
    <row r="19" spans="2:8" ht="135" x14ac:dyDescent="0.25">
      <c r="B19" s="3" t="s">
        <v>41</v>
      </c>
      <c r="C19" s="4">
        <v>287042.84999999998</v>
      </c>
      <c r="D19" s="5" t="s">
        <v>8</v>
      </c>
      <c r="E19" s="2" t="s">
        <v>9</v>
      </c>
      <c r="F19" s="2" t="s">
        <v>43</v>
      </c>
      <c r="G19" s="2" t="s">
        <v>42</v>
      </c>
      <c r="H19" s="1">
        <v>52</v>
      </c>
    </row>
    <row r="20" spans="2:8" ht="165" x14ac:dyDescent="0.25">
      <c r="B20" s="3" t="s">
        <v>45</v>
      </c>
      <c r="C20" s="4">
        <v>1187420.8999999999</v>
      </c>
      <c r="D20" s="5" t="s">
        <v>8</v>
      </c>
      <c r="E20" s="2" t="s">
        <v>9</v>
      </c>
      <c r="F20" s="2" t="s">
        <v>43</v>
      </c>
      <c r="G20" s="2" t="s">
        <v>44</v>
      </c>
      <c r="H20" s="1">
        <v>117</v>
      </c>
    </row>
    <row r="21" spans="2:8" ht="165" x14ac:dyDescent="0.25">
      <c r="B21" s="7" t="s">
        <v>46</v>
      </c>
      <c r="C21" s="8">
        <v>1151399.8600000001</v>
      </c>
      <c r="D21" s="5" t="s">
        <v>8</v>
      </c>
      <c r="E21" s="2" t="s">
        <v>9</v>
      </c>
      <c r="F21" s="2" t="s">
        <v>43</v>
      </c>
      <c r="G21" s="2" t="s">
        <v>47</v>
      </c>
      <c r="H21" s="1">
        <v>41</v>
      </c>
    </row>
    <row r="22" spans="2:8" ht="60" x14ac:dyDescent="0.25">
      <c r="B22" s="3" t="s">
        <v>48</v>
      </c>
      <c r="C22" s="8">
        <v>3423079.87</v>
      </c>
      <c r="D22" s="5" t="s">
        <v>8</v>
      </c>
      <c r="E22" s="2" t="s">
        <v>9</v>
      </c>
      <c r="F22" s="2" t="s">
        <v>9</v>
      </c>
      <c r="G22" s="2" t="s">
        <v>51</v>
      </c>
      <c r="H22" s="1">
        <v>68</v>
      </c>
    </row>
    <row r="23" spans="2:8" ht="75" x14ac:dyDescent="0.25">
      <c r="B23" s="3" t="s">
        <v>49</v>
      </c>
      <c r="C23" s="4">
        <v>2560378.7000000002</v>
      </c>
      <c r="D23" s="5" t="s">
        <v>8</v>
      </c>
      <c r="E23" s="2" t="s">
        <v>9</v>
      </c>
      <c r="F23" s="2" t="s">
        <v>9</v>
      </c>
      <c r="G23" s="2" t="s">
        <v>50</v>
      </c>
      <c r="H23" s="1">
        <v>326</v>
      </c>
    </row>
    <row r="24" spans="2:8" x14ac:dyDescent="0.25">
      <c r="B24"/>
      <c r="F24"/>
    </row>
    <row r="25" spans="2:8" x14ac:dyDescent="0.25">
      <c r="B25"/>
      <c r="F25"/>
    </row>
    <row r="26" spans="2:8" x14ac:dyDescent="0.25">
      <c r="B26"/>
      <c r="F26"/>
    </row>
    <row r="27" spans="2:8" x14ac:dyDescent="0.25">
      <c r="B27"/>
      <c r="F27"/>
    </row>
    <row r="28" spans="2:8" x14ac:dyDescent="0.25">
      <c r="B28"/>
      <c r="F28"/>
    </row>
    <row r="29" spans="2:8" x14ac:dyDescent="0.25">
      <c r="B29"/>
      <c r="F29"/>
    </row>
    <row r="30" spans="2:8" x14ac:dyDescent="0.25">
      <c r="B30"/>
      <c r="F30"/>
    </row>
    <row r="31" spans="2:8" x14ac:dyDescent="0.25">
      <c r="B31"/>
      <c r="F31"/>
    </row>
    <row r="32" spans="2:8" x14ac:dyDescent="0.25">
      <c r="B32"/>
      <c r="F32"/>
    </row>
    <row r="33" customFormat="1" x14ac:dyDescent="0.25"/>
    <row r="34" customFormat="1" x14ac:dyDescent="0.25"/>
    <row r="35" customFormat="1" x14ac:dyDescent="0.25"/>
    <row r="36" customFormat="1" x14ac:dyDescent="0.25"/>
  </sheetData>
  <mergeCells count="10">
    <mergeCell ref="B6:B7"/>
    <mergeCell ref="C6:C7"/>
    <mergeCell ref="D6:F6"/>
    <mergeCell ref="G6:G7"/>
    <mergeCell ref="H6:H7"/>
    <mergeCell ref="B2:H2"/>
    <mergeCell ref="B3:H3"/>
    <mergeCell ref="B4:H4"/>
    <mergeCell ref="B5:F5"/>
    <mergeCell ref="G5:H5"/>
  </mergeCells>
  <phoneticPr fontId="4" type="noConversion"/>
  <pageMargins left="0.31496062992125984" right="0.11811023622047245"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cp:lastPrinted>2024-10-31T14:47:17Z</cp:lastPrinted>
  <dcterms:created xsi:type="dcterms:W3CDTF">2022-12-05T15:16:07Z</dcterms:created>
  <dcterms:modified xsi:type="dcterms:W3CDTF">2024-10-31T14:47:23Z</dcterms:modified>
</cp:coreProperties>
</file>